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activeTab="0"/>
  </bookViews>
  <sheets>
    <sheet name="指标表" sheetId="1" r:id="rId1"/>
    <sheet name="项目支出自评表" sheetId="2" r:id="rId2"/>
    <sheet name="Sheet1" sheetId="3" r:id="rId3"/>
  </sheets>
  <definedNames>
    <definedName name="_xlnm.Print_Area" localSheetId="0">'指标表'!$A$2:$G$68</definedName>
  </definedNames>
  <calcPr fullCalcOnLoad="1"/>
</workbook>
</file>

<file path=xl/sharedStrings.xml><?xml version="1.0" encoding="utf-8"?>
<sst xmlns="http://schemas.openxmlformats.org/spreadsheetml/2006/main" count="258" uniqueCount="213">
  <si>
    <t>附件1：</t>
  </si>
  <si>
    <t>湘西土家族苗族自治州教育和体育局“湘西自治州第十四届运动会”项目支出绩效评价指标体系</t>
  </si>
  <si>
    <t>一级指标</t>
  </si>
  <si>
    <t>二级指标</t>
  </si>
  <si>
    <t>三级指标</t>
  </si>
  <si>
    <t>指标解释</t>
  </si>
  <si>
    <t>指标说明</t>
  </si>
  <si>
    <t>评分标准</t>
  </si>
  <si>
    <t>自评得分</t>
  </si>
  <si>
    <t>决策(15)</t>
  </si>
  <si>
    <t>项目立项（4）</t>
  </si>
  <si>
    <t>立项依据充分性（2）</t>
  </si>
  <si>
    <t>项目立项是否符合法律法规、相关政策、发展规划以及部门职责，用以反映和考核项目立项依据情况。</t>
  </si>
  <si>
    <t>评价要点：</t>
  </si>
  <si>
    <t>每符合相关规定一项得1分</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</si>
  <si>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</si>
  <si>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</si>
  <si>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</si>
  <si>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</si>
  <si>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</si>
  <si>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立项程序规范性（2）</t>
  </si>
  <si>
    <t>项目申请、设立过程是否符合相关要求，用以反映和考核项目立项的规范情况。</t>
  </si>
  <si>
    <t>①项目是否按照规定的程序申请设立；</t>
  </si>
  <si>
    <t>②审批文件、材料是否符合相关要求；</t>
  </si>
  <si>
    <t>③事前是否已经过必要的可行性研究、专家论证、风险评估、绩效评估、集体决策。</t>
  </si>
  <si>
    <t>绩效目标(7)</t>
  </si>
  <si>
    <t>绩效目标合理性（4）</t>
  </si>
  <si>
    <t>项目所设定的绩效目标是否依据充分，是否符合客观实际，用以反映和考核项目绩效目标与项目实施的相符情况。</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</si>
  <si>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</si>
  <si>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</si>
  <si>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</si>
  <si>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</si>
  <si>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绩效指标明确性（3）</t>
  </si>
  <si>
    <t>依据绩效目标设定的绩效指标是否清晰、细化、可衡量等，用以反映和考核项目绩效目标的明细化情况。</t>
  </si>
  <si>
    <t>①是否将项目绩效目标细化分解为具体的绩效指标；</t>
  </si>
  <si>
    <t>②是否通过清晰、可衡量的指标值予以体现；</t>
  </si>
  <si>
    <t>③是否与项目目标任务数或计划数相对应。</t>
  </si>
  <si>
    <t>资金投入(4)</t>
  </si>
  <si>
    <t>预算编制科学性（2）</t>
  </si>
  <si>
    <t>项目预算编制是否经过科学论证、有明确标准，资金额度与年度目标是否相适应，用以反映和考核项目预算编制的科学性、合理性情况。</t>
  </si>
  <si>
    <t>①预算编制是否经过科学论证；</t>
  </si>
  <si>
    <t>每符合相关规定一项得0.5分</t>
  </si>
  <si>
    <t>②预算内容与项目内容是否匹配；</t>
  </si>
  <si>
    <t>③预算额度测算依据是否充分，是否按照标准编制；</t>
  </si>
  <si>
    <t>④预算确定的项目投资额或资金量是否与工作任务相匹配。</t>
  </si>
  <si>
    <t>资金分配合理性（2）</t>
  </si>
  <si>
    <t>项目预算资金分配是否有测算依据，与补助单位或地方实际是否相适应，用以反映和考核项目预算资金分配的科学性、合理性情况。</t>
  </si>
  <si>
    <t>①预算资金分配依据是否充分；</t>
  </si>
  <si>
    <t>②资金分配额度是否合理，与项目单位或地方实际是否相适应。</t>
  </si>
  <si>
    <t>过程（15）</t>
  </si>
  <si>
    <t>资金管理(9)</t>
  </si>
  <si>
    <t>资金到位率（3）</t>
  </si>
  <si>
    <t>实际到位资金与预算资金的比率，用以反映和考核资金落实情况对项目实施的总体保障程度。</t>
  </si>
  <si>
    <r>
      <t>资金到位率=（实际到位资金/预算资金）×100%</t>
    </r>
    <r>
      <rPr>
        <sz val="9"/>
        <rFont val="宋体"/>
        <family val="0"/>
      </rPr>
      <t>。</t>
    </r>
  </si>
  <si>
    <t>当资金到位率&gt;=90%,得3分；</t>
  </si>
  <si>
    <t>实际到位资金：一定时期（本年度或项目期）内落实到具体项目的资金。</t>
  </si>
  <si>
    <t>当资金到位率&lt;=80%，得0分；</t>
  </si>
  <si>
    <t>预算资金：一定时期（本年度或项目期）内预算安排到具体项目的资金。</t>
  </si>
  <si>
    <t>当80%=&lt;资金到位率&lt;=90%,得分=（资金到位率-80%）/(90%-80%)×设定分值。</t>
  </si>
  <si>
    <t>预算执行率（2）</t>
  </si>
  <si>
    <t>项目预算资金是否按照计划执行，用以反映或考核项目预算执行情况。</t>
  </si>
  <si>
    <r>
      <t>预算执行率=（实际支出资金/实际到位资金）×100%</t>
    </r>
    <r>
      <rPr>
        <sz val="9"/>
        <rFont val="宋体"/>
        <family val="0"/>
      </rPr>
      <t>。</t>
    </r>
  </si>
  <si>
    <t>当预算执行率&gt;=90%,得2分；当预算执行率&lt;=80%，得0分；当80%=&lt;预算执行率&lt;=90%,得分=（资金到位率-80%）/(90%-80%)×设定分值。</t>
  </si>
  <si>
    <t>实际支出资金：一定时期（本年度或项目期）内项目实际拨付的资金。</t>
  </si>
  <si>
    <t>资金使用合规性（4）</t>
  </si>
  <si>
    <t>项目资金使用是否符合相关的财务管理制度规定，用以反映和考核项目资金的规范运行情况。</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</si>
  <si>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</si>
  <si>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</si>
  <si>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</si>
  <si>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</si>
  <si>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组织实施(6)</t>
  </si>
  <si>
    <t>管理制度健全性(2)</t>
  </si>
  <si>
    <t>项目实施单位的财务和业务管理制度是否健全，用以反映和考核财务和业务管理制度对项目顺利实施的保障情况。</t>
  </si>
  <si>
    <t>①是否已制定或具有相应的财务和业务管理制度；</t>
  </si>
  <si>
    <t>②财务和业务管理制度是否合法、合规、完整。</t>
  </si>
  <si>
    <t>制度执行有效性(4)</t>
  </si>
  <si>
    <t>项目实施是否符合相关管理规定，用以反映和考核相关管理制度的有效执行情况。</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</si>
  <si>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</si>
  <si>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</si>
  <si>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</si>
  <si>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</si>
  <si>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产出(30)</t>
  </si>
  <si>
    <t>产出数量(10)</t>
  </si>
  <si>
    <t>实际完成率（10）</t>
  </si>
  <si>
    <t>项目实施的实际产出数与计划产出数的比率，用以反映和考核项目产出数量目标的实现程度。</t>
  </si>
  <si>
    <t>实际完成率=（实际产出数/计划产出数）×100%。实际产出数：一定时期（本年度或项目期）内项目实际产出的产品或提供的服务数量。计划产出数：项目绩效目标确定的在一定时期（本年度或项目期）内计划产出的产品或提供的服务数量。</t>
  </si>
  <si>
    <t>实际完成率&gt;=80%,得满分；
当实际完成率&lt;=0%，得0分；
当0%=&lt;实际完成率&lt;=80%,得分=（实际完成率-0%）/(80%-0%)×设定分值。</t>
  </si>
  <si>
    <t>产出质量(8)</t>
  </si>
  <si>
    <t>质量达标率（8）</t>
  </si>
  <si>
    <t>项目完成的质量达标产出数与实际产出数的比率，用以反映和考核项目产出质量目标的实现程度。</t>
  </si>
  <si>
    <t>质量达标率=（质量达标产出数/实际产出数）×100%。质量达标产出数：一定时期（本年度或项目期）内实际达到既定质量标准的产品或服务数量。既定质量标准是指项目实施单位设立绩效目标时依据计划标准、行业标准、历史标准或其他标准而设定的绩效指标值。</t>
  </si>
  <si>
    <t>当质量达标率&gt;=95%,得满分；
当质量达标率&lt;=85%，得0分；
当85%=&lt;质量达标率&lt;=95%,得分=（质量达标率-85%）/(95%-85%)×设定分值</t>
  </si>
  <si>
    <t>产出时效(6)</t>
  </si>
  <si>
    <t>完成及时率（6）</t>
  </si>
  <si>
    <t>项目实际完成时间与计划完成时间的比较，用以反映和考核项目产出时效目标的实现程度。</t>
  </si>
  <si>
    <t>实际完成时间：项目实施单位完成该项目实际所耗用的时间。计划完成时间：按照项目实施计划或相关规定完成该项目所需的时间。</t>
  </si>
  <si>
    <t>当完成及时率&gt;=80%,得满分；
当完成及时率&lt;=0%，得0分；
当0%=&lt;完成及时率&lt;=80%,得分=（完成及时率-0%）/(80%-0%)×设定分值。</t>
  </si>
  <si>
    <t>产出成本(6)</t>
  </si>
  <si>
    <t>成本节约率(6)</t>
  </si>
  <si>
    <t>完成项目计划工作目标的实际节约成本与计划成本的比率，用以反映和考核项目的成本节约程度。</t>
  </si>
  <si>
    <t>成本节约率=[（计划成本-实际成本）/计划成本]×100%。实际成本：项目实施单位如期、保质、保量完成既定工作目标实际所耗费的支出；计划成本：项目实施单位为完成工作目标计划安排的支出，一般以项目预算为参考。</t>
  </si>
  <si>
    <t>成本节约率大于或等于0得6分；每低于1%扣1分，扣完为止。</t>
  </si>
  <si>
    <t>效益(40)　</t>
  </si>
  <si>
    <t>项目效益(40)　</t>
  </si>
  <si>
    <t>经济效益(10)</t>
  </si>
  <si>
    <t>项目实施对经济发展所带来的直接或间接影响情况。</t>
  </si>
  <si>
    <t>挽回经济损失得满分</t>
  </si>
  <si>
    <t>社会效益（10）</t>
  </si>
  <si>
    <t>项目实施对社会发展所带来的直接或间接影响情况。</t>
  </si>
  <si>
    <t>此四项指标为设置项目支出绩效评价指标时必须考虑的共性要素，可根据项目实际并结合绩效目标设立情况有选择的进行设置，并将其细化为相应的个性化指标。</t>
  </si>
  <si>
    <t>有效发挥得10分；
基本发挥得8分；
难以发挥得0分。</t>
  </si>
  <si>
    <t>可持续影响（10）</t>
  </si>
  <si>
    <t>项目后续运行及成效发挥的可持续影响情况。</t>
  </si>
  <si>
    <t xml:space="preserve">效果持续得10分；
不持续得0分。 </t>
  </si>
  <si>
    <t>社会公众或服务对象满意度(10)</t>
  </si>
  <si>
    <t>社会公众或服务对象对项目实施效果的满意程度。</t>
  </si>
  <si>
    <t>社会公众或服务对象是指因该项目实施而受到影响的部门（单位）、群体或个人。一般采取社会调查的方式。</t>
  </si>
  <si>
    <t>评价标准参照问卷调查。当满意度&gt;=85%,得满分；当满意度&lt;=80%，得分0分；当满意度&lt;=85%，得分=（满意度-80%）/5×设定分值。</t>
  </si>
  <si>
    <t>合计</t>
  </si>
  <si>
    <t>附件2：</t>
  </si>
  <si>
    <t>湘西自治州第十四届运动会项目支出绩效自评表</t>
  </si>
  <si>
    <t>（2020年度）</t>
  </si>
  <si>
    <t>项目支
出名称</t>
  </si>
  <si>
    <t>湘西自治州第十四届运动会</t>
  </si>
  <si>
    <r>
      <rPr>
        <sz val="10.5"/>
        <color indexed="8"/>
        <rFont val="Times New Roman"/>
        <family val="1"/>
      </rPr>
      <t>主管部</t>
    </r>
    <r>
      <rPr>
        <sz val="10.5"/>
        <color indexed="8"/>
        <rFont val="宋体"/>
        <family val="0"/>
      </rPr>
      <t>门</t>
    </r>
  </si>
  <si>
    <t>湘西土家族苗族自治州教育和体育局</t>
  </si>
  <si>
    <r>
      <rPr>
        <sz val="10.5"/>
        <color indexed="8"/>
        <rFont val="Times New Roman"/>
        <family val="1"/>
      </rPr>
      <t>实施单</t>
    </r>
    <r>
      <rPr>
        <sz val="10.5"/>
        <color indexed="8"/>
        <rFont val="宋体"/>
        <family val="0"/>
      </rPr>
      <t>位</t>
    </r>
  </si>
  <si>
    <t>项目资金
（万元）</t>
  </si>
  <si>
    <t>年初
预算数</t>
  </si>
  <si>
    <t>全年
预算数</t>
  </si>
  <si>
    <t>全年
执行数</t>
  </si>
  <si>
    <t>分值</t>
  </si>
  <si>
    <t>执行率</t>
  </si>
  <si>
    <t>得分</t>
  </si>
  <si>
    <t>年度资金总额</t>
  </si>
  <si>
    <t>其中：当年财政拨款</t>
  </si>
  <si>
    <t>——</t>
  </si>
  <si>
    <t>上年结转资金</t>
  </si>
  <si>
    <r>
      <rPr>
        <sz val="10.5"/>
        <color indexed="8"/>
        <rFont val="Times New Roman"/>
        <family val="1"/>
      </rPr>
      <t>其他资</t>
    </r>
    <r>
      <rPr>
        <sz val="10.5"/>
        <color indexed="8"/>
        <rFont val="宋体"/>
        <family val="0"/>
      </rPr>
      <t>金</t>
    </r>
  </si>
  <si>
    <r>
      <rPr>
        <sz val="10.5"/>
        <color indexed="8"/>
        <rFont val="Times New Roman"/>
        <family val="1"/>
      </rPr>
      <t>年度总体目</t>
    </r>
    <r>
      <rPr>
        <sz val="10.5"/>
        <color indexed="8"/>
        <rFont val="宋体"/>
        <family val="0"/>
      </rPr>
      <t>标</t>
    </r>
  </si>
  <si>
    <r>
      <rPr>
        <sz val="10.5"/>
        <color indexed="8"/>
        <rFont val="Times New Roman"/>
        <family val="1"/>
      </rPr>
      <t>预期目</t>
    </r>
    <r>
      <rPr>
        <sz val="10.5"/>
        <color indexed="8"/>
        <rFont val="宋体"/>
        <family val="0"/>
      </rPr>
      <t>标</t>
    </r>
  </si>
  <si>
    <t>实际完成情况</t>
  </si>
  <si>
    <t>保障十四届运动会按时按计划进行。</t>
  </si>
  <si>
    <t>2020年10月十四届运动会按计划圆满闭幕。</t>
  </si>
  <si>
    <t>绩
效
指
标</t>
  </si>
  <si>
    <t>年度
指标值</t>
  </si>
  <si>
    <t>实际
完成值</t>
  </si>
  <si>
    <t>偏差原因
分析及
改进措施</t>
  </si>
  <si>
    <t>产出指标
(50分)</t>
  </si>
  <si>
    <t>数量指标</t>
  </si>
  <si>
    <t>指标1：设置金牌数</t>
  </si>
  <si>
    <t>357枚</t>
  </si>
  <si>
    <t>462枚</t>
  </si>
  <si>
    <t>指标2：设置比赛运动项目数量</t>
  </si>
  <si>
    <t>13项</t>
  </si>
  <si>
    <t>指标3：参赛人数</t>
  </si>
  <si>
    <t>质量指标</t>
  </si>
  <si>
    <t>指标1：获得金牌率</t>
  </si>
  <si>
    <t>时效指标</t>
  </si>
  <si>
    <t>指标1：资金到位率</t>
  </si>
  <si>
    <t>指标2：完成时间</t>
  </si>
  <si>
    <t>　2020年</t>
  </si>
  <si>
    <t>成本指标</t>
  </si>
  <si>
    <t>服装费</t>
  </si>
  <si>
    <t>29.9万元</t>
  </si>
  <si>
    <t>29.6万元</t>
  </si>
  <si>
    <t>会务及裁判员培训</t>
  </si>
  <si>
    <t>50.8万元</t>
  </si>
  <si>
    <t>57.03万元</t>
  </si>
  <si>
    <t>办公费（含印刷费）</t>
  </si>
  <si>
    <t>15万元</t>
  </si>
  <si>
    <t>26.94万元</t>
  </si>
  <si>
    <t>劳务费</t>
  </si>
  <si>
    <t>32.47万元</t>
  </si>
  <si>
    <t>24.02万元</t>
  </si>
  <si>
    <t>其他（器材费等）</t>
  </si>
  <si>
    <t>62万元</t>
  </si>
  <si>
    <t>44.57万元</t>
  </si>
  <si>
    <t>食宿费</t>
  </si>
  <si>
    <t>270.11万元</t>
  </si>
  <si>
    <t>17.84万元</t>
  </si>
  <si>
    <t>参赛队食宿费</t>
  </si>
  <si>
    <t>100元/天</t>
  </si>
  <si>
    <t>裁判员食宿费</t>
  </si>
  <si>
    <t>120元/天</t>
  </si>
  <si>
    <t>裁判员劳务费</t>
  </si>
  <si>
    <t>200元/天</t>
  </si>
  <si>
    <t>效益指标
（30分）</t>
  </si>
  <si>
    <t>经济效
益指标</t>
  </si>
  <si>
    <t>可一定程度上刺激消费，传播使得城市形象的美誉度和知名度提升，从而带动其他相关产业发展。</t>
  </si>
  <si>
    <t>达到预期</t>
  </si>
  <si>
    <t>社会效
益指标</t>
  </si>
  <si>
    <t>检验全州竞技体育水平；促进社会稳定发展,使人们形成良好的竞争意识,丰富社会文化生活,提高审美情趣、增强凝聚力；有利于展示东道主城市的文化魅力；能够促进各参赛地区的文化交流,推动举办城市文明建设和城市文化遗产保护。</t>
  </si>
  <si>
    <t>可持续影响指标</t>
  </si>
  <si>
    <t>提高我州体育后备人才的培养质量。</t>
  </si>
  <si>
    <t>满意度
指标
（10分）</t>
  </si>
  <si>
    <t>服务对象满意度指标</t>
  </si>
  <si>
    <t>指标1：服务对象满意度</t>
  </si>
  <si>
    <r>
      <rPr>
        <sz val="10.5"/>
        <color indexed="8"/>
        <rFont val="Times New Roman"/>
        <family val="1"/>
      </rPr>
      <t>总</t>
    </r>
    <r>
      <rPr>
        <sz val="10.5"/>
        <color indexed="8"/>
        <rFont val="宋体"/>
        <family val="0"/>
      </rPr>
      <t>分</t>
    </r>
  </si>
  <si>
    <t>单位负责人签字：   填表人：   联系电话：0743 8523013   填报日期：2021年6月1日</t>
  </si>
  <si>
    <t>使用</t>
  </si>
  <si>
    <t>预算</t>
  </si>
  <si>
    <t>差旅费</t>
  </si>
  <si>
    <t>会务费(租金）</t>
  </si>
  <si>
    <t>会务费</t>
  </si>
  <si>
    <t>服装费（前期）</t>
  </si>
  <si>
    <t>印刷费（前期）</t>
  </si>
  <si>
    <t>前期</t>
  </si>
  <si>
    <t>印刷费</t>
  </si>
  <si>
    <t>服装</t>
  </si>
  <si>
    <t>办公费</t>
  </si>
  <si>
    <t>会务及培训</t>
  </si>
  <si>
    <t>器材及其他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</si>
</sst>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0\)"/>
  </numFmts>
  <fonts count="70">
    <font>
      <sz val="12"/>
      <name val="宋体"/>
      <family val="0"/>
    </font>
    <font>
      <sz val="11"/>
      <name val="宋体"/>
      <family val="0"/>
    </font>
    <font>
      <sz val="12"/>
      <color indexed="10"/>
      <name val="宋体"/>
      <family val="0"/>
    </font>
    <font>
      <sz val="11"/>
      <color indexed="8"/>
      <name val="宋体"/>
      <family val="0"/>
    </font>
    <font>
      <sz val="16"/>
      <color indexed="8"/>
      <name val="黑体"/>
      <family val="3"/>
    </font>
    <font>
      <sz val="18"/>
      <color indexed="8"/>
      <name val="方正小标宋简体"/>
      <family val="0"/>
    </font>
    <font>
      <sz val="16"/>
      <color indexed="8"/>
      <name val="楷体_GB2312"/>
      <family val="0"/>
    </font>
    <font>
      <sz val="10.5"/>
      <color indexed="8"/>
      <name val="Times New Roman"/>
      <family val="1"/>
    </font>
    <font>
      <sz val="10.5"/>
      <color indexed="8"/>
      <name val="宋体"/>
      <family val="0"/>
    </font>
    <font>
      <sz val="10.5"/>
      <color indexed="8"/>
      <name val="仿宋_GB2312"/>
      <family val="0"/>
    </font>
    <font>
      <sz val="10.5"/>
      <color indexed="8"/>
      <name val="仿宋"/>
      <family val="3"/>
    </font>
    <font>
      <sz val="10.5"/>
      <name val="仿宋_GB2312"/>
      <family val="0"/>
    </font>
    <font>
      <sz val="10.5"/>
      <name val="宋体"/>
      <family val="0"/>
    </font>
    <font>
      <sz val="12"/>
      <name val="仿宋_GB2312"/>
      <family val="0"/>
    </font>
    <font>
      <sz val="20"/>
      <name val="方正小标宋简体"/>
      <family val="0"/>
    </font>
    <font>
      <b/>
      <sz val="11"/>
      <name val="宋体"/>
      <family val="0"/>
    </font>
    <font>
      <sz val="9"/>
      <name val="宋体"/>
      <family val="0"/>
    </font>
    <font>
      <sz val="9"/>
      <name val="Times New Roman"/>
      <family val="1"/>
    </font>
    <font>
      <sz val="10"/>
      <color indexed="8"/>
      <name val="宋体"/>
      <family val="0"/>
    </font>
    <font>
      <sz val="10"/>
      <name val="宋体"/>
      <family val="0"/>
    </font>
    <font>
      <sz val="11"/>
      <color indexed="9"/>
      <name val="宋体"/>
      <family val="0"/>
    </font>
    <font>
      <sz val="11"/>
      <color indexed="17"/>
      <name val="宋体"/>
      <family val="0"/>
    </font>
    <font>
      <sz val="11"/>
      <color indexed="62"/>
      <name val="宋体"/>
      <family val="0"/>
    </font>
    <font>
      <sz val="11"/>
      <color indexed="16"/>
      <name val="宋体"/>
      <family val="0"/>
    </font>
    <font>
      <sz val="11"/>
      <color indexed="19"/>
      <name val="宋体"/>
      <family val="0"/>
    </font>
    <font>
      <b/>
      <sz val="11"/>
      <color indexed="8"/>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6"/>
      <color theme="1"/>
      <name val="黑体"/>
      <family val="3"/>
    </font>
    <font>
      <sz val="18"/>
      <color theme="1"/>
      <name val="方正小标宋简体"/>
      <family val="0"/>
    </font>
    <font>
      <sz val="16"/>
      <color rgb="FF000000"/>
      <name val="楷体_GB2312"/>
      <family val="0"/>
    </font>
    <font>
      <sz val="10.5"/>
      <color rgb="FF000000"/>
      <name val="Times New Roman"/>
      <family val="1"/>
    </font>
    <font>
      <sz val="10.5"/>
      <color rgb="FF000000"/>
      <name val="宋体"/>
      <family val="0"/>
    </font>
    <font>
      <sz val="10.5"/>
      <color rgb="FF000000"/>
      <name val="仿宋_GB2312"/>
      <family val="0"/>
    </font>
    <font>
      <sz val="10.5"/>
      <color theme="1"/>
      <name val="仿宋_GB2312"/>
      <family val="0"/>
    </font>
    <font>
      <sz val="10.5"/>
      <color rgb="FF000000"/>
      <name val="仿宋"/>
      <family val="3"/>
    </font>
    <font>
      <sz val="10.5"/>
      <color theme="1"/>
      <name val="Times New Roman"/>
      <family val="1"/>
    </font>
    <font>
      <sz val="11"/>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color indexed="63"/>
      </left>
      <right style="thin"/>
      <top style="thin"/>
      <bottom>
        <color indexed="63"/>
      </bottom>
    </border>
    <border>
      <left>
        <color indexed="63"/>
      </left>
      <right style="thin"/>
      <top>
        <color indexed="63"/>
      </top>
      <bottom>
        <color indexed="63"/>
      </bottom>
    </border>
    <border>
      <left style="thin"/>
      <right style="thin"/>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top/>
      <bottom/>
    </border>
    <border>
      <left style="thin"/>
      <right/>
      <top/>
      <bottom style="thin"/>
    </border>
    <border>
      <left style="thin"/>
      <right style="thin"/>
      <top style="thin"/>
      <bottom/>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92">
    <xf numFmtId="0" fontId="0" fillId="0" borderId="0" xfId="0" applyAlignment="1">
      <alignment vertical="center"/>
    </xf>
    <xf numFmtId="0" fontId="0" fillId="0" borderId="0" xfId="0" applyAlignment="1">
      <alignment horizontal="center" vertical="center"/>
    </xf>
    <xf numFmtId="176" fontId="0" fillId="0" borderId="0" xfId="0" applyNumberFormat="1" applyAlignment="1">
      <alignment vertical="center"/>
    </xf>
    <xf numFmtId="176" fontId="0" fillId="0" borderId="0" xfId="0" applyNumberFormat="1" applyAlignment="1">
      <alignment horizontal="center" vertical="center"/>
    </xf>
    <xf numFmtId="176" fontId="58" fillId="0" borderId="0" xfId="0" applyNumberFormat="1" applyFont="1" applyAlignment="1">
      <alignment vertical="center"/>
    </xf>
    <xf numFmtId="0" fontId="58" fillId="0" borderId="0" xfId="0" applyFont="1" applyAlignment="1">
      <alignment vertical="center"/>
    </xf>
    <xf numFmtId="0" fontId="38" fillId="0" borderId="0" xfId="0" applyFont="1" applyFill="1" applyBorder="1" applyAlignment="1">
      <alignment vertical="center"/>
    </xf>
    <xf numFmtId="0" fontId="38" fillId="0" borderId="0" xfId="0" applyFont="1" applyFill="1" applyBorder="1" applyAlignment="1">
      <alignment horizontal="center" vertical="center"/>
    </xf>
    <xf numFmtId="0" fontId="59" fillId="0" borderId="0" xfId="0" applyFont="1" applyFill="1" applyBorder="1" applyAlignment="1">
      <alignment horizontal="left" vertical="center"/>
    </xf>
    <xf numFmtId="0" fontId="60"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62"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2" fillId="0" borderId="9" xfId="0" applyFont="1" applyFill="1" applyBorder="1" applyAlignment="1">
      <alignment horizontal="left" vertical="center" wrapText="1"/>
    </xf>
    <xf numFmtId="0" fontId="63" fillId="0" borderId="9" xfId="0" applyFont="1" applyFill="1" applyBorder="1" applyAlignment="1">
      <alignment horizontal="left" vertical="center" wrapText="1"/>
    </xf>
    <xf numFmtId="0" fontId="64"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9" fontId="66" fillId="0" borderId="9" xfId="0" applyNumberFormat="1" applyFont="1" applyFill="1" applyBorder="1" applyAlignment="1">
      <alignment horizontal="center" vertical="center" wrapText="1"/>
    </xf>
    <xf numFmtId="0" fontId="67" fillId="0" borderId="9" xfId="0" applyFont="1" applyFill="1" applyBorder="1" applyAlignment="1">
      <alignment horizontal="center" vertical="center" wrapText="1"/>
    </xf>
    <xf numFmtId="0" fontId="62" fillId="0" borderId="9" xfId="0" applyFont="1" applyFill="1" applyBorder="1" applyAlignment="1">
      <alignment horizontal="left" vertical="center" wrapText="1" indent="3"/>
    </xf>
    <xf numFmtId="0" fontId="11"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4" fillId="0" borderId="9" xfId="0" applyFont="1" applyFill="1" applyBorder="1" applyAlignment="1">
      <alignment horizontal="left" vertical="center" wrapText="1"/>
    </xf>
    <xf numFmtId="9" fontId="12" fillId="0" borderId="9" xfId="0" applyNumberFormat="1" applyFont="1" applyFill="1" applyBorder="1" applyAlignment="1">
      <alignment horizontal="center" vertical="center"/>
    </xf>
    <xf numFmtId="10" fontId="64"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xf>
    <xf numFmtId="57" fontId="63" fillId="0" borderId="9" xfId="0" applyNumberFormat="1" applyFont="1" applyFill="1" applyBorder="1" applyAlignment="1" applyProtection="1">
      <alignment horizontal="center" vertical="center"/>
      <protection/>
    </xf>
    <xf numFmtId="57" fontId="12" fillId="0" borderId="9" xfId="0" applyNumberFormat="1" applyFont="1" applyFill="1" applyBorder="1" applyAlignment="1" applyProtection="1">
      <alignment horizontal="center" vertical="center"/>
      <protection/>
    </xf>
    <xf numFmtId="0" fontId="12" fillId="0" borderId="9" xfId="0" applyNumberFormat="1" applyFont="1" applyFill="1" applyBorder="1" applyAlignment="1" applyProtection="1">
      <alignment horizontal="center" vertical="center"/>
      <protection/>
    </xf>
    <xf numFmtId="9" fontId="63" fillId="0" borderId="9" xfId="0" applyNumberFormat="1" applyFont="1" applyFill="1" applyBorder="1" applyAlignment="1">
      <alignment horizontal="center" vertical="center"/>
    </xf>
    <xf numFmtId="0" fontId="11" fillId="0" borderId="9" xfId="0" applyFont="1" applyFill="1" applyBorder="1" applyAlignment="1">
      <alignment horizontal="left" vertical="center" wrapText="1"/>
    </xf>
    <xf numFmtId="0" fontId="63" fillId="0" borderId="9" xfId="0" applyFont="1" applyFill="1" applyBorder="1" applyAlignment="1">
      <alignment vertical="center" wrapText="1"/>
    </xf>
    <xf numFmtId="9" fontId="63" fillId="0" borderId="9" xfId="0" applyNumberFormat="1" applyFont="1" applyFill="1" applyBorder="1" applyAlignment="1">
      <alignment horizontal="center" vertical="center" wrapText="1"/>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68" fillId="0" borderId="0" xfId="0" applyFont="1" applyFill="1" applyBorder="1" applyAlignment="1">
      <alignment horizontal="center" vertical="center"/>
    </xf>
    <xf numFmtId="0" fontId="67" fillId="0" borderId="9" xfId="0" applyFont="1" applyFill="1" applyBorder="1" applyAlignment="1">
      <alignment horizontal="left" vertical="center" wrapText="1"/>
    </xf>
    <xf numFmtId="0" fontId="64" fillId="0" borderId="9" xfId="0" applyFont="1" applyFill="1" applyBorder="1" applyAlignment="1">
      <alignment horizontal="left" vertical="center" wrapText="1"/>
    </xf>
    <xf numFmtId="0" fontId="68" fillId="0" borderId="0" xfId="0" applyFont="1" applyFill="1" applyBorder="1" applyAlignment="1">
      <alignment vertical="center"/>
    </xf>
    <xf numFmtId="177" fontId="0" fillId="0" borderId="0" xfId="0" applyNumberForma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177" fontId="14" fillId="0" borderId="0" xfId="0" applyNumberFormat="1" applyFont="1" applyFill="1" applyAlignment="1">
      <alignment horizontal="center" vertical="center"/>
    </xf>
    <xf numFmtId="177" fontId="14" fillId="0" borderId="0" xfId="0" applyNumberFormat="1" applyFont="1" applyFill="1" applyAlignment="1">
      <alignment horizontal="center" vertical="center"/>
    </xf>
    <xf numFmtId="177" fontId="15" fillId="0" borderId="9" xfId="0" applyNumberFormat="1"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9" xfId="0" applyFont="1" applyFill="1" applyBorder="1" applyAlignment="1">
      <alignment horizontal="center" vertical="center" wrapText="1"/>
    </xf>
    <xf numFmtId="177" fontId="16" fillId="0" borderId="9" xfId="0" applyNumberFormat="1" applyFont="1" applyFill="1" applyBorder="1" applyAlignment="1">
      <alignment horizontal="center" vertical="center" wrapText="1"/>
    </xf>
    <xf numFmtId="177" fontId="16" fillId="0" borderId="9" xfId="0" applyNumberFormat="1"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justify" vertical="center"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left" vertical="center" wrapText="1"/>
    </xf>
    <xf numFmtId="0" fontId="16" fillId="0" borderId="16"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9" xfId="0" applyFont="1" applyFill="1" applyBorder="1" applyAlignment="1">
      <alignment horizontal="justify" vertical="center" wrapText="1"/>
    </xf>
    <xf numFmtId="0" fontId="16" fillId="0" borderId="12"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2" xfId="0" applyFont="1" applyFill="1" applyBorder="1" applyAlignment="1">
      <alignment horizontal="left" vertical="center" wrapText="1"/>
    </xf>
    <xf numFmtId="0" fontId="16" fillId="0" borderId="18" xfId="0" applyFont="1" applyFill="1" applyBorder="1" applyAlignment="1">
      <alignment horizontal="center" vertical="center" wrapText="1"/>
    </xf>
    <xf numFmtId="0" fontId="16" fillId="0" borderId="9" xfId="0" applyFont="1" applyFill="1" applyBorder="1" applyAlignment="1">
      <alignment horizontal="justify" vertical="center" wrapText="1"/>
    </xf>
    <xf numFmtId="0" fontId="16" fillId="0" borderId="19" xfId="0" applyFont="1" applyFill="1" applyBorder="1" applyAlignment="1">
      <alignment horizontal="left" vertical="center" wrapText="1"/>
    </xf>
    <xf numFmtId="0" fontId="17" fillId="0" borderId="11" xfId="0" applyFont="1" applyFill="1" applyBorder="1" applyAlignment="1">
      <alignment horizontal="center" vertical="center" wrapText="1"/>
    </xf>
    <xf numFmtId="0" fontId="16" fillId="0" borderId="20"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2"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17" xfId="0" applyFont="1" applyFill="1" applyBorder="1" applyAlignment="1">
      <alignment horizontal="center" vertical="center" wrapText="1"/>
    </xf>
    <xf numFmtId="0" fontId="16" fillId="0"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22"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6" fillId="0" borderId="17" xfId="0" applyFont="1" applyFill="1" applyBorder="1" applyAlignment="1">
      <alignment horizontal="left" vertical="center"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9" fillId="0" borderId="9" xfId="0" applyFont="1" applyFill="1" applyBorder="1" applyAlignment="1">
      <alignment horizontal="justify" vertical="center" wrapText="1"/>
    </xf>
    <xf numFmtId="0" fontId="19" fillId="0" borderId="9" xfId="0" applyFont="1" applyFill="1" applyBorder="1" applyAlignment="1">
      <alignment horizontal="justify" vertical="top" wrapText="1"/>
    </xf>
    <xf numFmtId="0" fontId="69" fillId="0" borderId="9" xfId="0" applyFont="1" applyFill="1" applyBorder="1" applyAlignment="1">
      <alignment horizontal="justify" vertical="top" wrapText="1"/>
    </xf>
    <xf numFmtId="0" fontId="0" fillId="0" borderId="9" xfId="0"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68"/>
  <sheetViews>
    <sheetView tabSelected="1" view="pageBreakPreview" zoomScale="75" zoomScaleSheetLayoutView="75" workbookViewId="0" topLeftCell="A1">
      <selection activeCell="H11" sqref="H11"/>
    </sheetView>
  </sheetViews>
  <sheetFormatPr defaultColWidth="9.00390625" defaultRowHeight="14.25"/>
  <cols>
    <col min="1" max="1" width="9.375" style="39" customWidth="1"/>
    <col min="2" max="2" width="11.375" style="39" customWidth="1"/>
    <col min="3" max="3" width="19.00390625" style="40" customWidth="1"/>
    <col min="4" max="4" width="32.625" style="40" customWidth="1"/>
    <col min="5" max="5" width="37.875" style="40" customWidth="1"/>
    <col min="6" max="6" width="28.00390625" style="40" customWidth="1"/>
    <col min="7" max="7" width="13.00390625" style="41" customWidth="1"/>
    <col min="8" max="16384" width="9.00390625" style="40" customWidth="1"/>
  </cols>
  <sheetData>
    <row r="1" ht="15">
      <c r="A1" s="39" t="s">
        <v>0</v>
      </c>
    </row>
    <row r="2" spans="1:7" ht="78.75" customHeight="1">
      <c r="A2" s="42" t="s">
        <v>1</v>
      </c>
      <c r="B2" s="43"/>
      <c r="C2" s="43"/>
      <c r="D2" s="43"/>
      <c r="E2" s="43"/>
      <c r="F2" s="43"/>
      <c r="G2" s="43"/>
    </row>
    <row r="3" spans="1:7" ht="27" customHeight="1">
      <c r="A3" s="44" t="s">
        <v>2</v>
      </c>
      <c r="B3" s="44" t="s">
        <v>3</v>
      </c>
      <c r="C3" s="45" t="s">
        <v>4</v>
      </c>
      <c r="D3" s="46" t="s">
        <v>5</v>
      </c>
      <c r="E3" s="45" t="s">
        <v>6</v>
      </c>
      <c r="F3" s="47" t="s">
        <v>7</v>
      </c>
      <c r="G3" s="48" t="s">
        <v>8</v>
      </c>
    </row>
    <row r="4" spans="1:7" ht="12" customHeight="1">
      <c r="A4" s="49" t="s">
        <v>9</v>
      </c>
      <c r="B4" s="50" t="s">
        <v>10</v>
      </c>
      <c r="C4" s="51" t="s">
        <v>11</v>
      </c>
      <c r="D4" s="52" t="s">
        <v>12</v>
      </c>
      <c r="E4" s="53" t="s">
        <v>13</v>
      </c>
      <c r="F4" s="54" t="s">
        <v>14</v>
      </c>
      <c r="G4" s="55">
        <v>2</v>
      </c>
    </row>
    <row r="5" spans="1:7" ht="12" customHeight="1">
      <c r="A5" s="49"/>
      <c r="B5" s="50"/>
      <c r="C5" s="51"/>
      <c r="D5" s="52"/>
      <c r="E5" s="53" t="s">
        <v>15</v>
      </c>
      <c r="F5" s="56"/>
      <c r="G5" s="55"/>
    </row>
    <row r="6" spans="1:7" ht="12" customHeight="1">
      <c r="A6" s="49"/>
      <c r="B6" s="50"/>
      <c r="C6" s="51"/>
      <c r="D6" s="52"/>
      <c r="E6" s="53" t="s">
        <v>16</v>
      </c>
      <c r="F6" s="56"/>
      <c r="G6" s="55"/>
    </row>
    <row r="7" spans="1:7" ht="12" customHeight="1">
      <c r="A7" s="49"/>
      <c r="B7" s="50"/>
      <c r="C7" s="51"/>
      <c r="D7" s="52"/>
      <c r="E7" s="53" t="s">
        <v>17</v>
      </c>
      <c r="F7" s="56"/>
      <c r="G7" s="55"/>
    </row>
    <row r="8" spans="1:7" ht="12" customHeight="1">
      <c r="A8" s="49"/>
      <c r="B8" s="50"/>
      <c r="C8" s="51"/>
      <c r="D8" s="52"/>
      <c r="E8" s="53" t="s">
        <v>18</v>
      </c>
      <c r="F8" s="56"/>
      <c r="G8" s="55"/>
    </row>
    <row r="9" spans="1:7" ht="22.5" customHeight="1">
      <c r="A9" s="49"/>
      <c r="B9" s="50"/>
      <c r="C9" s="51"/>
      <c r="D9" s="52"/>
      <c r="E9" s="57" t="s">
        <v>19</v>
      </c>
      <c r="F9" s="58"/>
      <c r="G9" s="55"/>
    </row>
    <row r="10" spans="1:7" ht="12" customHeight="1">
      <c r="A10" s="49"/>
      <c r="B10" s="50"/>
      <c r="C10" s="59" t="s">
        <v>20</v>
      </c>
      <c r="D10" s="60" t="s">
        <v>21</v>
      </c>
      <c r="E10" s="61" t="s">
        <v>13</v>
      </c>
      <c r="F10" s="54" t="s">
        <v>14</v>
      </c>
      <c r="G10" s="55">
        <v>2</v>
      </c>
    </row>
    <row r="11" spans="1:7" ht="12" customHeight="1">
      <c r="A11" s="49"/>
      <c r="B11" s="50"/>
      <c r="C11" s="59"/>
      <c r="D11" s="60"/>
      <c r="E11" s="61" t="s">
        <v>22</v>
      </c>
      <c r="F11" s="56"/>
      <c r="G11" s="55"/>
    </row>
    <row r="12" spans="1:7" ht="12" customHeight="1">
      <c r="A12" s="49"/>
      <c r="B12" s="50"/>
      <c r="C12" s="59"/>
      <c r="D12" s="60"/>
      <c r="E12" s="61" t="s">
        <v>23</v>
      </c>
      <c r="F12" s="56"/>
      <c r="G12" s="55"/>
    </row>
    <row r="13" spans="1:7" ht="24" customHeight="1">
      <c r="A13" s="49"/>
      <c r="B13" s="50"/>
      <c r="C13" s="59"/>
      <c r="D13" s="60"/>
      <c r="E13" s="62" t="s">
        <v>24</v>
      </c>
      <c r="F13" s="58"/>
      <c r="G13" s="55"/>
    </row>
    <row r="14" spans="1:7" ht="15">
      <c r="A14" s="49"/>
      <c r="B14" s="49" t="s">
        <v>25</v>
      </c>
      <c r="C14" s="63" t="s">
        <v>26</v>
      </c>
      <c r="D14" s="60" t="s">
        <v>27</v>
      </c>
      <c r="E14" s="61" t="s">
        <v>13</v>
      </c>
      <c r="F14" s="53"/>
      <c r="G14" s="55">
        <v>2</v>
      </c>
    </row>
    <row r="15" spans="1:7" ht="15">
      <c r="A15" s="49"/>
      <c r="B15" s="49"/>
      <c r="C15" s="59"/>
      <c r="D15" s="60"/>
      <c r="E15" s="61" t="s">
        <v>28</v>
      </c>
      <c r="F15" s="64" t="s">
        <v>14</v>
      </c>
      <c r="G15" s="55"/>
    </row>
    <row r="16" spans="1:7" ht="15">
      <c r="A16" s="49"/>
      <c r="B16" s="49"/>
      <c r="C16" s="59"/>
      <c r="D16" s="60"/>
      <c r="E16" s="61" t="s">
        <v>29</v>
      </c>
      <c r="F16" s="64"/>
      <c r="G16" s="55"/>
    </row>
    <row r="17" spans="1:7" ht="12" customHeight="1">
      <c r="A17" s="49"/>
      <c r="B17" s="49"/>
      <c r="C17" s="59"/>
      <c r="D17" s="60"/>
      <c r="E17" s="65" t="s">
        <v>30</v>
      </c>
      <c r="F17" s="64"/>
      <c r="G17" s="55"/>
    </row>
    <row r="18" spans="1:7" ht="12" customHeight="1">
      <c r="A18" s="49"/>
      <c r="B18" s="49"/>
      <c r="C18" s="59"/>
      <c r="D18" s="60"/>
      <c r="E18" s="62" t="s">
        <v>31</v>
      </c>
      <c r="F18" s="66"/>
      <c r="G18" s="55"/>
    </row>
    <row r="19" spans="1:7" ht="12" customHeight="1">
      <c r="A19" s="49"/>
      <c r="B19" s="49"/>
      <c r="C19" s="51" t="s">
        <v>32</v>
      </c>
      <c r="D19" s="67" t="s">
        <v>33</v>
      </c>
      <c r="E19" s="68" t="s">
        <v>13</v>
      </c>
      <c r="F19" s="51" t="s">
        <v>14</v>
      </c>
      <c r="G19" s="69">
        <v>1</v>
      </c>
    </row>
    <row r="20" spans="1:7" ht="15">
      <c r="A20" s="49"/>
      <c r="B20" s="49"/>
      <c r="C20" s="51"/>
      <c r="D20" s="67"/>
      <c r="E20" s="68" t="s">
        <v>34</v>
      </c>
      <c r="F20" s="51"/>
      <c r="G20" s="69"/>
    </row>
    <row r="21" spans="1:7" ht="15">
      <c r="A21" s="49"/>
      <c r="B21" s="49"/>
      <c r="C21" s="51"/>
      <c r="D21" s="67"/>
      <c r="E21" s="68" t="s">
        <v>35</v>
      </c>
      <c r="F21" s="51"/>
      <c r="G21" s="69"/>
    </row>
    <row r="22" spans="1:7" ht="15">
      <c r="A22" s="49"/>
      <c r="B22" s="49"/>
      <c r="C22" s="51"/>
      <c r="D22" s="67"/>
      <c r="E22" s="70" t="s">
        <v>36</v>
      </c>
      <c r="F22" s="51"/>
      <c r="G22" s="69"/>
    </row>
    <row r="23" spans="1:7" ht="12" customHeight="1">
      <c r="A23" s="49"/>
      <c r="B23" s="49" t="s">
        <v>37</v>
      </c>
      <c r="C23" s="51" t="s">
        <v>38</v>
      </c>
      <c r="D23" s="67" t="s">
        <v>39</v>
      </c>
      <c r="E23" s="53" t="s">
        <v>13</v>
      </c>
      <c r="F23" s="53"/>
      <c r="G23" s="55">
        <v>1</v>
      </c>
    </row>
    <row r="24" spans="1:7" ht="12" customHeight="1">
      <c r="A24" s="49"/>
      <c r="B24" s="49"/>
      <c r="C24" s="51"/>
      <c r="D24" s="67"/>
      <c r="E24" s="53" t="s">
        <v>40</v>
      </c>
      <c r="F24" s="64" t="s">
        <v>41</v>
      </c>
      <c r="G24" s="55"/>
    </row>
    <row r="25" spans="1:7" ht="15">
      <c r="A25" s="49"/>
      <c r="B25" s="49"/>
      <c r="C25" s="51"/>
      <c r="D25" s="67"/>
      <c r="E25" s="53" t="s">
        <v>42</v>
      </c>
      <c r="F25" s="64"/>
      <c r="G25" s="55"/>
    </row>
    <row r="26" spans="1:7" ht="15">
      <c r="A26" s="49"/>
      <c r="B26" s="49"/>
      <c r="C26" s="51"/>
      <c r="D26" s="67"/>
      <c r="E26" s="53" t="s">
        <v>43</v>
      </c>
      <c r="F26" s="64"/>
      <c r="G26" s="55"/>
    </row>
    <row r="27" spans="1:7" ht="24">
      <c r="A27" s="49"/>
      <c r="B27" s="49"/>
      <c r="C27" s="51"/>
      <c r="D27" s="67"/>
      <c r="E27" s="53" t="s">
        <v>44</v>
      </c>
      <c r="F27" s="66"/>
      <c r="G27" s="55"/>
    </row>
    <row r="28" spans="1:7" ht="12" customHeight="1">
      <c r="A28" s="49"/>
      <c r="B28" s="49"/>
      <c r="C28" s="51" t="s">
        <v>45</v>
      </c>
      <c r="D28" s="67" t="s">
        <v>46</v>
      </c>
      <c r="E28" s="71" t="s">
        <v>13</v>
      </c>
      <c r="F28" s="64" t="s">
        <v>14</v>
      </c>
      <c r="G28" s="55">
        <v>1</v>
      </c>
    </row>
    <row r="29" spans="1:7" ht="12" customHeight="1">
      <c r="A29" s="49"/>
      <c r="B29" s="49"/>
      <c r="C29" s="51"/>
      <c r="D29" s="67"/>
      <c r="E29" s="53" t="s">
        <v>47</v>
      </c>
      <c r="F29" s="64"/>
      <c r="G29" s="55"/>
    </row>
    <row r="30" spans="1:7" ht="30" customHeight="1">
      <c r="A30" s="49"/>
      <c r="B30" s="49"/>
      <c r="C30" s="51"/>
      <c r="D30" s="67"/>
      <c r="E30" s="53" t="s">
        <v>48</v>
      </c>
      <c r="F30" s="64"/>
      <c r="G30" s="55"/>
    </row>
    <row r="31" spans="1:7" ht="12" customHeight="1">
      <c r="A31" s="49" t="s">
        <v>49</v>
      </c>
      <c r="B31" s="50" t="s">
        <v>50</v>
      </c>
      <c r="C31" s="72" t="s">
        <v>51</v>
      </c>
      <c r="D31" s="67" t="s">
        <v>52</v>
      </c>
      <c r="E31" s="71" t="s">
        <v>53</v>
      </c>
      <c r="F31" s="71" t="s">
        <v>54</v>
      </c>
      <c r="G31" s="55">
        <v>3</v>
      </c>
    </row>
    <row r="32" spans="1:7" ht="24">
      <c r="A32" s="49"/>
      <c r="B32" s="50"/>
      <c r="C32" s="72"/>
      <c r="D32" s="67"/>
      <c r="E32" s="53" t="s">
        <v>55</v>
      </c>
      <c r="F32" s="53" t="s">
        <v>56</v>
      </c>
      <c r="G32" s="55"/>
    </row>
    <row r="33" spans="1:7" ht="31.5" customHeight="1">
      <c r="A33" s="49"/>
      <c r="B33" s="50"/>
      <c r="C33" s="72"/>
      <c r="D33" s="67"/>
      <c r="E33" s="57" t="s">
        <v>57</v>
      </c>
      <c r="F33" s="53" t="s">
        <v>58</v>
      </c>
      <c r="G33" s="55"/>
    </row>
    <row r="34" spans="1:7" ht="33" customHeight="1">
      <c r="A34" s="49"/>
      <c r="B34" s="50"/>
      <c r="C34" s="73" t="s">
        <v>59</v>
      </c>
      <c r="D34" s="74" t="s">
        <v>60</v>
      </c>
      <c r="E34" s="53" t="s">
        <v>61</v>
      </c>
      <c r="F34" s="75" t="s">
        <v>62</v>
      </c>
      <c r="G34" s="55">
        <v>2</v>
      </c>
    </row>
    <row r="35" spans="1:7" ht="37.5" customHeight="1">
      <c r="A35" s="49"/>
      <c r="B35" s="50"/>
      <c r="C35" s="76"/>
      <c r="D35" s="77"/>
      <c r="E35" s="57" t="s">
        <v>63</v>
      </c>
      <c r="F35" s="78"/>
      <c r="G35" s="55"/>
    </row>
    <row r="36" spans="1:7" ht="12" customHeight="1">
      <c r="A36" s="49"/>
      <c r="B36" s="50"/>
      <c r="C36" s="63" t="s">
        <v>64</v>
      </c>
      <c r="D36" s="60" t="s">
        <v>65</v>
      </c>
      <c r="E36" s="53" t="s">
        <v>13</v>
      </c>
      <c r="F36" s="64" t="s">
        <v>14</v>
      </c>
      <c r="G36" s="55">
        <v>4</v>
      </c>
    </row>
    <row r="37" spans="1:7" ht="27.75" customHeight="1">
      <c r="A37" s="49"/>
      <c r="B37" s="50"/>
      <c r="C37" s="59"/>
      <c r="D37" s="60"/>
      <c r="E37" s="53" t="s">
        <v>66</v>
      </c>
      <c r="F37" s="64"/>
      <c r="G37" s="55"/>
    </row>
    <row r="38" spans="1:7" ht="12" customHeight="1">
      <c r="A38" s="49"/>
      <c r="B38" s="50"/>
      <c r="C38" s="59"/>
      <c r="D38" s="60"/>
      <c r="E38" s="53" t="s">
        <v>67</v>
      </c>
      <c r="F38" s="64"/>
      <c r="G38" s="55"/>
    </row>
    <row r="39" spans="1:7" ht="12" customHeight="1">
      <c r="A39" s="49"/>
      <c r="B39" s="50"/>
      <c r="C39" s="59"/>
      <c r="D39" s="60"/>
      <c r="E39" s="53" t="s">
        <v>68</v>
      </c>
      <c r="F39" s="64"/>
      <c r="G39" s="55"/>
    </row>
    <row r="40" spans="1:7" ht="12" customHeight="1">
      <c r="A40" s="49"/>
      <c r="B40" s="50"/>
      <c r="C40" s="59"/>
      <c r="D40" s="60"/>
      <c r="E40" s="57" t="s">
        <v>69</v>
      </c>
      <c r="F40" s="64"/>
      <c r="G40" s="55"/>
    </row>
    <row r="41" spans="1:7" ht="12" customHeight="1">
      <c r="A41" s="49"/>
      <c r="B41" s="49" t="s">
        <v>70</v>
      </c>
      <c r="C41" s="51" t="s">
        <v>71</v>
      </c>
      <c r="D41" s="67" t="s">
        <v>72</v>
      </c>
      <c r="E41" s="53" t="s">
        <v>13</v>
      </c>
      <c r="F41" s="79" t="s">
        <v>14</v>
      </c>
      <c r="G41" s="55">
        <v>2</v>
      </c>
    </row>
    <row r="42" spans="1:7" ht="27" customHeight="1">
      <c r="A42" s="49"/>
      <c r="B42" s="49"/>
      <c r="C42" s="51"/>
      <c r="D42" s="67"/>
      <c r="E42" s="53" t="s">
        <v>73</v>
      </c>
      <c r="F42" s="64"/>
      <c r="G42" s="55"/>
    </row>
    <row r="43" spans="1:7" ht="24" customHeight="1">
      <c r="A43" s="49"/>
      <c r="B43" s="49"/>
      <c r="C43" s="51"/>
      <c r="D43" s="67"/>
      <c r="E43" s="53" t="s">
        <v>74</v>
      </c>
      <c r="F43" s="66"/>
      <c r="G43" s="55"/>
    </row>
    <row r="44" spans="1:7" ht="12" customHeight="1">
      <c r="A44" s="49"/>
      <c r="B44" s="49"/>
      <c r="C44" s="51" t="s">
        <v>75</v>
      </c>
      <c r="D44" s="67" t="s">
        <v>76</v>
      </c>
      <c r="E44" s="71" t="s">
        <v>13</v>
      </c>
      <c r="F44" s="79" t="s">
        <v>14</v>
      </c>
      <c r="G44" s="55">
        <v>3</v>
      </c>
    </row>
    <row r="45" spans="1:7" ht="12" customHeight="1">
      <c r="A45" s="49"/>
      <c r="B45" s="49"/>
      <c r="C45" s="51"/>
      <c r="D45" s="67"/>
      <c r="E45" s="53" t="s">
        <v>77</v>
      </c>
      <c r="F45" s="64"/>
      <c r="G45" s="55"/>
    </row>
    <row r="46" spans="1:7" ht="12" customHeight="1">
      <c r="A46" s="49"/>
      <c r="B46" s="49"/>
      <c r="C46" s="51"/>
      <c r="D46" s="67"/>
      <c r="E46" s="53" t="s">
        <v>78</v>
      </c>
      <c r="F46" s="64"/>
      <c r="G46" s="55"/>
    </row>
    <row r="47" spans="1:7" ht="12" customHeight="1">
      <c r="A47" s="49"/>
      <c r="B47" s="49"/>
      <c r="C47" s="51"/>
      <c r="D47" s="67"/>
      <c r="E47" s="53" t="s">
        <v>79</v>
      </c>
      <c r="F47" s="64"/>
      <c r="G47" s="55"/>
    </row>
    <row r="48" spans="1:7" ht="12" customHeight="1">
      <c r="A48" s="49"/>
      <c r="B48" s="49"/>
      <c r="C48" s="51"/>
      <c r="D48" s="67"/>
      <c r="E48" s="53" t="s">
        <v>80</v>
      </c>
      <c r="F48" s="64"/>
      <c r="G48" s="55"/>
    </row>
    <row r="49" spans="1:7" ht="12" customHeight="1">
      <c r="A49" s="49" t="s">
        <v>81</v>
      </c>
      <c r="B49" s="50" t="s">
        <v>82</v>
      </c>
      <c r="C49" s="80" t="s">
        <v>83</v>
      </c>
      <c r="D49" s="67" t="s">
        <v>84</v>
      </c>
      <c r="E49" s="51" t="s">
        <v>85</v>
      </c>
      <c r="F49" s="81" t="s">
        <v>86</v>
      </c>
      <c r="G49" s="55">
        <v>10</v>
      </c>
    </row>
    <row r="50" spans="1:7" ht="12" customHeight="1">
      <c r="A50" s="49"/>
      <c r="B50" s="50"/>
      <c r="C50" s="82"/>
      <c r="D50" s="67"/>
      <c r="E50" s="51"/>
      <c r="F50" s="81"/>
      <c r="G50" s="55"/>
    </row>
    <row r="51" spans="1:7" ht="34.5" customHeight="1">
      <c r="A51" s="49"/>
      <c r="B51" s="50"/>
      <c r="C51" s="82"/>
      <c r="D51" s="67"/>
      <c r="E51" s="51"/>
      <c r="F51" s="81"/>
      <c r="G51" s="55"/>
    </row>
    <row r="52" spans="1:7" ht="12" customHeight="1">
      <c r="A52" s="49"/>
      <c r="B52" s="49" t="s">
        <v>87</v>
      </c>
      <c r="C52" s="79" t="s">
        <v>88</v>
      </c>
      <c r="D52" s="79" t="s">
        <v>89</v>
      </c>
      <c r="E52" s="51" t="s">
        <v>90</v>
      </c>
      <c r="F52" s="75" t="s">
        <v>91</v>
      </c>
      <c r="G52" s="83">
        <v>8</v>
      </c>
    </row>
    <row r="53" spans="1:7" ht="12" customHeight="1">
      <c r="A53" s="49"/>
      <c r="B53" s="49"/>
      <c r="C53" s="64"/>
      <c r="D53" s="64"/>
      <c r="E53" s="51"/>
      <c r="F53" s="84"/>
      <c r="G53" s="85"/>
    </row>
    <row r="54" spans="1:7" ht="12" customHeight="1">
      <c r="A54" s="49"/>
      <c r="B54" s="49"/>
      <c r="C54" s="64"/>
      <c r="D54" s="64"/>
      <c r="E54" s="51"/>
      <c r="F54" s="84"/>
      <c r="G54" s="85"/>
    </row>
    <row r="55" spans="1:7" ht="15">
      <c r="A55" s="49"/>
      <c r="B55" s="49"/>
      <c r="C55" s="64"/>
      <c r="D55" s="64"/>
      <c r="E55" s="51"/>
      <c r="F55" s="84"/>
      <c r="G55" s="85"/>
    </row>
    <row r="56" spans="1:7" ht="27" customHeight="1">
      <c r="A56" s="49"/>
      <c r="B56" s="49"/>
      <c r="C56" s="66"/>
      <c r="D56" s="66"/>
      <c r="E56" s="51"/>
      <c r="F56" s="78"/>
      <c r="G56" s="86"/>
    </row>
    <row r="57" spans="1:7" ht="12" customHeight="1">
      <c r="A57" s="49"/>
      <c r="B57" s="50" t="s">
        <v>92</v>
      </c>
      <c r="C57" s="72" t="s">
        <v>93</v>
      </c>
      <c r="D57" s="67" t="s">
        <v>94</v>
      </c>
      <c r="E57" s="51" t="s">
        <v>95</v>
      </c>
      <c r="F57" s="67" t="s">
        <v>96</v>
      </c>
      <c r="G57" s="55">
        <v>6</v>
      </c>
    </row>
    <row r="58" spans="1:7" ht="48" customHeight="1">
      <c r="A58" s="49"/>
      <c r="B58" s="50"/>
      <c r="C58" s="72"/>
      <c r="D58" s="67"/>
      <c r="E58" s="51"/>
      <c r="F58" s="67"/>
      <c r="G58" s="55"/>
    </row>
    <row r="59" spans="1:7" ht="12" customHeight="1">
      <c r="A59" s="49"/>
      <c r="B59" s="50" t="s">
        <v>97</v>
      </c>
      <c r="C59" s="72" t="s">
        <v>98</v>
      </c>
      <c r="D59" s="67" t="s">
        <v>99</v>
      </c>
      <c r="E59" s="75" t="s">
        <v>100</v>
      </c>
      <c r="F59" s="75" t="s">
        <v>101</v>
      </c>
      <c r="G59" s="55">
        <v>6</v>
      </c>
    </row>
    <row r="60" spans="1:7" ht="12" customHeight="1">
      <c r="A60" s="49"/>
      <c r="B60" s="50"/>
      <c r="C60" s="72"/>
      <c r="D60" s="67"/>
      <c r="E60" s="84"/>
      <c r="F60" s="84"/>
      <c r="G60" s="55"/>
    </row>
    <row r="61" spans="1:7" ht="12" customHeight="1">
      <c r="A61" s="49"/>
      <c r="B61" s="50"/>
      <c r="C61" s="72"/>
      <c r="D61" s="67"/>
      <c r="E61" s="84"/>
      <c r="F61" s="84"/>
      <c r="G61" s="55"/>
    </row>
    <row r="62" spans="1:7" ht="27.75" customHeight="1">
      <c r="A62" s="49"/>
      <c r="B62" s="50"/>
      <c r="C62" s="72"/>
      <c r="D62" s="67"/>
      <c r="E62" s="78"/>
      <c r="F62" s="78"/>
      <c r="G62" s="55"/>
    </row>
    <row r="63" spans="1:7" ht="12" customHeight="1">
      <c r="A63" s="50" t="s">
        <v>102</v>
      </c>
      <c r="B63" s="50" t="s">
        <v>103</v>
      </c>
      <c r="C63" s="87" t="s">
        <v>104</v>
      </c>
      <c r="D63" s="88" t="s">
        <v>105</v>
      </c>
      <c r="E63" s="88"/>
      <c r="F63" s="88" t="s">
        <v>106</v>
      </c>
      <c r="G63" s="55">
        <v>10</v>
      </c>
    </row>
    <row r="64" spans="1:7" ht="22.5" customHeight="1">
      <c r="A64" s="50"/>
      <c r="B64" s="50"/>
      <c r="C64" s="87"/>
      <c r="D64" s="88"/>
      <c r="E64" s="88"/>
      <c r="F64" s="88"/>
      <c r="G64" s="55"/>
    </row>
    <row r="65" spans="1:7" ht="51.75">
      <c r="A65" s="50"/>
      <c r="B65" s="50"/>
      <c r="C65" s="87" t="s">
        <v>107</v>
      </c>
      <c r="D65" s="88" t="s">
        <v>108</v>
      </c>
      <c r="E65" s="89" t="s">
        <v>109</v>
      </c>
      <c r="F65" s="90" t="s">
        <v>110</v>
      </c>
      <c r="G65" s="55">
        <v>10</v>
      </c>
    </row>
    <row r="66" spans="1:7" ht="30" customHeight="1">
      <c r="A66" s="50"/>
      <c r="B66" s="50"/>
      <c r="C66" s="87" t="s">
        <v>111</v>
      </c>
      <c r="D66" s="88" t="s">
        <v>112</v>
      </c>
      <c r="E66" s="91"/>
      <c r="F66" s="67" t="s">
        <v>113</v>
      </c>
      <c r="G66" s="55">
        <v>10</v>
      </c>
    </row>
    <row r="67" spans="1:7" ht="48">
      <c r="A67" s="50"/>
      <c r="B67" s="50"/>
      <c r="C67" s="72" t="s">
        <v>114</v>
      </c>
      <c r="D67" s="67" t="s">
        <v>115</v>
      </c>
      <c r="E67" s="67" t="s">
        <v>116</v>
      </c>
      <c r="F67" s="67" t="s">
        <v>117</v>
      </c>
      <c r="G67" s="55">
        <v>10</v>
      </c>
    </row>
    <row r="68" spans="1:7" ht="33" customHeight="1">
      <c r="A68" s="50" t="s">
        <v>118</v>
      </c>
      <c r="B68" s="50"/>
      <c r="C68" s="72">
        <v>100</v>
      </c>
      <c r="D68" s="67"/>
      <c r="E68" s="67"/>
      <c r="F68" s="67"/>
      <c r="G68" s="55">
        <f>SUM(G4:G67)</f>
        <v>93</v>
      </c>
    </row>
  </sheetData>
  <sheetProtection/>
  <mergeCells count="84">
    <mergeCell ref="A2:G2"/>
    <mergeCell ref="A68:B68"/>
    <mergeCell ref="A4:A30"/>
    <mergeCell ref="A31:A48"/>
    <mergeCell ref="A49:A62"/>
    <mergeCell ref="A63:A67"/>
    <mergeCell ref="B4:B13"/>
    <mergeCell ref="B14:B22"/>
    <mergeCell ref="B23:B30"/>
    <mergeCell ref="B31:B40"/>
    <mergeCell ref="B41:B48"/>
    <mergeCell ref="B49:B51"/>
    <mergeCell ref="B52:B56"/>
    <mergeCell ref="B57:B58"/>
    <mergeCell ref="B59:B62"/>
    <mergeCell ref="B63:B67"/>
    <mergeCell ref="C4:C9"/>
    <mergeCell ref="C10:C13"/>
    <mergeCell ref="C14:C18"/>
    <mergeCell ref="C19:C22"/>
    <mergeCell ref="C23:C27"/>
    <mergeCell ref="C28:C30"/>
    <mergeCell ref="C31:C33"/>
    <mergeCell ref="C34:C35"/>
    <mergeCell ref="C36:C40"/>
    <mergeCell ref="C41:C43"/>
    <mergeCell ref="C44:C48"/>
    <mergeCell ref="C49:C51"/>
    <mergeCell ref="C52:C56"/>
    <mergeCell ref="C57:C58"/>
    <mergeCell ref="C59:C62"/>
    <mergeCell ref="C63:C64"/>
    <mergeCell ref="D4:D9"/>
    <mergeCell ref="D10:D13"/>
    <mergeCell ref="D14:D18"/>
    <mergeCell ref="D19:D22"/>
    <mergeCell ref="D23:D27"/>
    <mergeCell ref="D28:D30"/>
    <mergeCell ref="D31:D33"/>
    <mergeCell ref="D34:D35"/>
    <mergeCell ref="D36:D40"/>
    <mergeCell ref="D41:D43"/>
    <mergeCell ref="D44:D48"/>
    <mergeCell ref="D49:D51"/>
    <mergeCell ref="D52:D56"/>
    <mergeCell ref="D57:D58"/>
    <mergeCell ref="D59:D62"/>
    <mergeCell ref="D63:D64"/>
    <mergeCell ref="E49:E51"/>
    <mergeCell ref="E52:E56"/>
    <mergeCell ref="E57:E58"/>
    <mergeCell ref="E59:E62"/>
    <mergeCell ref="E63:E64"/>
    <mergeCell ref="F4:F9"/>
    <mergeCell ref="F10:F13"/>
    <mergeCell ref="F15:F18"/>
    <mergeCell ref="F19:F22"/>
    <mergeCell ref="F24:F27"/>
    <mergeCell ref="F28:F30"/>
    <mergeCell ref="F34:F35"/>
    <mergeCell ref="F36:F40"/>
    <mergeCell ref="F41:F43"/>
    <mergeCell ref="F44:F48"/>
    <mergeCell ref="F49:F51"/>
    <mergeCell ref="F52:F56"/>
    <mergeCell ref="F57:F58"/>
    <mergeCell ref="F59:F62"/>
    <mergeCell ref="F63:F64"/>
    <mergeCell ref="G4:G9"/>
    <mergeCell ref="G10:G13"/>
    <mergeCell ref="G14:G18"/>
    <mergeCell ref="G19:G22"/>
    <mergeCell ref="G23:G27"/>
    <mergeCell ref="G28:G30"/>
    <mergeCell ref="G31:G33"/>
    <mergeCell ref="G34:G35"/>
    <mergeCell ref="G36:G40"/>
    <mergeCell ref="G41:G43"/>
    <mergeCell ref="G44:G48"/>
    <mergeCell ref="G49:G51"/>
    <mergeCell ref="G52:G56"/>
    <mergeCell ref="G57:G58"/>
    <mergeCell ref="G59:G62"/>
    <mergeCell ref="G63:G64"/>
  </mergeCells>
  <printOptions/>
  <pageMargins left="0.75" right="0.6298611111111111" top="0.5902777777777778" bottom="0.5902777777777778" header="0.2361111111111111" footer="0.5118055555555555"/>
  <pageSetup fitToHeight="1" fitToWidth="1" orientation="portrait" paperSize="9" scale="54"/>
</worksheet>
</file>

<file path=xl/worksheets/sheet2.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35">
      <selection activeCell="F38" sqref="F38"/>
    </sheetView>
  </sheetViews>
  <sheetFormatPr defaultColWidth="8.00390625" defaultRowHeight="14.25"/>
  <cols>
    <col min="1" max="2" width="8.00390625" style="6" customWidth="1"/>
    <col min="3" max="3" width="10.25390625" style="6" customWidth="1"/>
    <col min="4" max="4" width="17.25390625" style="6" customWidth="1"/>
    <col min="5" max="5" width="20.25390625" style="7" customWidth="1"/>
    <col min="6" max="6" width="10.50390625" style="7" bestFit="1" customWidth="1"/>
    <col min="7" max="8" width="8.00390625" style="7" customWidth="1"/>
    <col min="9" max="9" width="14.25390625" style="6" customWidth="1"/>
    <col min="10" max="16384" width="8.00390625" style="6" customWidth="1"/>
  </cols>
  <sheetData>
    <row r="1" ht="21">
      <c r="A1" s="8" t="s">
        <v>119</v>
      </c>
    </row>
    <row r="2" spans="1:9" s="6" customFormat="1" ht="22.5">
      <c r="A2" s="9" t="s">
        <v>120</v>
      </c>
      <c r="B2" s="9"/>
      <c r="C2" s="9"/>
      <c r="D2" s="9"/>
      <c r="E2" s="9"/>
      <c r="F2" s="9"/>
      <c r="G2" s="9"/>
      <c r="H2" s="9"/>
      <c r="I2" s="9"/>
    </row>
    <row r="3" spans="1:9" s="6" customFormat="1" ht="21">
      <c r="A3" s="10" t="s">
        <v>121</v>
      </c>
      <c r="B3" s="10"/>
      <c r="C3" s="10"/>
      <c r="D3" s="10"/>
      <c r="E3" s="10"/>
      <c r="F3" s="10"/>
      <c r="G3" s="10"/>
      <c r="H3" s="10"/>
      <c r="I3" s="10"/>
    </row>
    <row r="4" spans="1:9" s="6" customFormat="1" ht="15.75" customHeight="1">
      <c r="A4" s="11" t="s">
        <v>122</v>
      </c>
      <c r="B4" s="12" t="s">
        <v>123</v>
      </c>
      <c r="C4" s="12"/>
      <c r="D4" s="12"/>
      <c r="E4" s="12"/>
      <c r="F4" s="12"/>
      <c r="G4" s="12"/>
      <c r="H4" s="12"/>
      <c r="I4" s="12"/>
    </row>
    <row r="5" spans="1:9" s="6" customFormat="1" ht="13.5">
      <c r="A5" s="11"/>
      <c r="B5" s="12"/>
      <c r="C5" s="12"/>
      <c r="D5" s="12"/>
      <c r="E5" s="12"/>
      <c r="F5" s="12"/>
      <c r="G5" s="12"/>
      <c r="H5" s="12"/>
      <c r="I5" s="12"/>
    </row>
    <row r="6" spans="1:9" s="6" customFormat="1" ht="15.75" customHeight="1">
      <c r="A6" s="13" t="s">
        <v>124</v>
      </c>
      <c r="B6" s="14" t="s">
        <v>125</v>
      </c>
      <c r="C6" s="14"/>
      <c r="D6" s="14"/>
      <c r="E6" s="12"/>
      <c r="F6" s="11" t="s">
        <v>126</v>
      </c>
      <c r="G6" s="12" t="s">
        <v>125</v>
      </c>
      <c r="H6" s="12"/>
      <c r="I6" s="14"/>
    </row>
    <row r="7" spans="1:9" s="6" customFormat="1" ht="15.75" customHeight="1">
      <c r="A7" s="15" t="s">
        <v>127</v>
      </c>
      <c r="B7" s="14"/>
      <c r="C7" s="14"/>
      <c r="D7" s="15" t="s">
        <v>128</v>
      </c>
      <c r="E7" s="15" t="s">
        <v>129</v>
      </c>
      <c r="F7" s="16" t="s">
        <v>130</v>
      </c>
      <c r="G7" s="16" t="s">
        <v>131</v>
      </c>
      <c r="H7" s="16" t="s">
        <v>132</v>
      </c>
      <c r="I7" s="16" t="s">
        <v>133</v>
      </c>
    </row>
    <row r="8" spans="1:9" s="6" customFormat="1" ht="13.5">
      <c r="A8" s="15"/>
      <c r="B8" s="14"/>
      <c r="C8" s="14"/>
      <c r="D8" s="15"/>
      <c r="E8" s="15"/>
      <c r="F8" s="16"/>
      <c r="G8" s="16"/>
      <c r="H8" s="16"/>
      <c r="I8" s="16"/>
    </row>
    <row r="9" spans="1:9" s="6" customFormat="1" ht="15.75" customHeight="1">
      <c r="A9" s="15"/>
      <c r="B9" s="13" t="s">
        <v>134</v>
      </c>
      <c r="C9" s="13"/>
      <c r="D9" s="12">
        <v>200</v>
      </c>
      <c r="E9" s="12">
        <v>200</v>
      </c>
      <c r="F9" s="12">
        <v>200</v>
      </c>
      <c r="G9" s="11">
        <v>10</v>
      </c>
      <c r="H9" s="17">
        <v>1</v>
      </c>
      <c r="I9" s="12">
        <v>10</v>
      </c>
    </row>
    <row r="10" spans="1:9" s="6" customFormat="1" ht="29.25" customHeight="1">
      <c r="A10" s="15"/>
      <c r="B10" s="13" t="s">
        <v>135</v>
      </c>
      <c r="C10" s="13"/>
      <c r="D10" s="12">
        <v>200</v>
      </c>
      <c r="E10" s="12">
        <v>200</v>
      </c>
      <c r="F10" s="12">
        <v>200</v>
      </c>
      <c r="G10" s="18" t="s">
        <v>136</v>
      </c>
      <c r="H10" s="18" t="s">
        <v>136</v>
      </c>
      <c r="I10" s="36" t="s">
        <v>136</v>
      </c>
    </row>
    <row r="11" spans="1:9" s="6" customFormat="1" ht="29.25" customHeight="1">
      <c r="A11" s="15"/>
      <c r="B11" s="19" t="s">
        <v>137</v>
      </c>
      <c r="C11" s="19"/>
      <c r="D11" s="12"/>
      <c r="E11" s="12"/>
      <c r="F11" s="12"/>
      <c r="G11" s="18" t="s">
        <v>136</v>
      </c>
      <c r="H11" s="18" t="s">
        <v>136</v>
      </c>
      <c r="I11" s="36" t="s">
        <v>136</v>
      </c>
    </row>
    <row r="12" spans="1:9" s="6" customFormat="1" ht="15.75" customHeight="1">
      <c r="A12" s="15"/>
      <c r="B12" s="19" t="s">
        <v>138</v>
      </c>
      <c r="C12" s="19"/>
      <c r="D12" s="14"/>
      <c r="E12" s="12"/>
      <c r="F12" s="12"/>
      <c r="G12" s="18" t="s">
        <v>136</v>
      </c>
      <c r="H12" s="18" t="s">
        <v>136</v>
      </c>
      <c r="I12" s="36" t="s">
        <v>136</v>
      </c>
    </row>
    <row r="13" spans="1:9" s="6" customFormat="1" ht="15.75" customHeight="1">
      <c r="A13" s="11" t="s">
        <v>139</v>
      </c>
      <c r="B13" s="11" t="s">
        <v>140</v>
      </c>
      <c r="C13" s="11"/>
      <c r="D13" s="11"/>
      <c r="E13" s="11"/>
      <c r="F13" s="11" t="s">
        <v>141</v>
      </c>
      <c r="G13" s="11"/>
      <c r="H13" s="11"/>
      <c r="I13" s="11"/>
    </row>
    <row r="14" spans="1:9" s="6" customFormat="1" ht="15.75" customHeight="1">
      <c r="A14" s="11"/>
      <c r="B14" s="12" t="s">
        <v>142</v>
      </c>
      <c r="C14" s="11"/>
      <c r="D14" s="11"/>
      <c r="E14" s="11"/>
      <c r="F14" s="12" t="s">
        <v>143</v>
      </c>
      <c r="G14" s="12"/>
      <c r="H14" s="12"/>
      <c r="I14" s="14"/>
    </row>
    <row r="15" spans="1:9" s="6" customFormat="1" ht="15.75" customHeight="1">
      <c r="A15" s="15" t="s">
        <v>144</v>
      </c>
      <c r="B15" s="15" t="s">
        <v>2</v>
      </c>
      <c r="C15" s="15" t="s">
        <v>3</v>
      </c>
      <c r="D15" s="15" t="s">
        <v>4</v>
      </c>
      <c r="E15" s="15" t="s">
        <v>145</v>
      </c>
      <c r="F15" s="15" t="s">
        <v>146</v>
      </c>
      <c r="G15" s="15" t="s">
        <v>131</v>
      </c>
      <c r="H15" s="15" t="s">
        <v>133</v>
      </c>
      <c r="I15" s="15" t="s">
        <v>147</v>
      </c>
    </row>
    <row r="16" spans="1:9" s="6" customFormat="1" ht="13.5">
      <c r="A16" s="15"/>
      <c r="B16" s="15"/>
      <c r="C16" s="15"/>
      <c r="D16" s="15"/>
      <c r="E16" s="15"/>
      <c r="F16" s="15"/>
      <c r="G16" s="15"/>
      <c r="H16" s="15"/>
      <c r="I16" s="15"/>
    </row>
    <row r="17" spans="1:9" s="6" customFormat="1" ht="13.5">
      <c r="A17" s="15"/>
      <c r="B17" s="15"/>
      <c r="C17" s="15"/>
      <c r="D17" s="15"/>
      <c r="E17" s="15"/>
      <c r="F17" s="15"/>
      <c r="G17" s="15"/>
      <c r="H17" s="15"/>
      <c r="I17" s="15"/>
    </row>
    <row r="18" spans="1:9" s="6" customFormat="1" ht="30" customHeight="1">
      <c r="A18" s="15"/>
      <c r="B18" s="20" t="s">
        <v>148</v>
      </c>
      <c r="C18" s="21" t="s">
        <v>149</v>
      </c>
      <c r="D18" s="22" t="s">
        <v>150</v>
      </c>
      <c r="E18" s="15" t="s">
        <v>151</v>
      </c>
      <c r="F18" s="15" t="s">
        <v>152</v>
      </c>
      <c r="G18" s="15">
        <v>4</v>
      </c>
      <c r="H18" s="15">
        <v>4</v>
      </c>
      <c r="I18" s="22"/>
    </row>
    <row r="19" spans="1:9" s="6" customFormat="1" ht="30" customHeight="1">
      <c r="A19" s="15"/>
      <c r="B19" s="20"/>
      <c r="C19" s="21"/>
      <c r="D19" s="15" t="s">
        <v>153</v>
      </c>
      <c r="E19" s="15" t="s">
        <v>154</v>
      </c>
      <c r="F19" s="15" t="s">
        <v>154</v>
      </c>
      <c r="G19" s="15">
        <v>4</v>
      </c>
      <c r="H19" s="15">
        <v>4</v>
      </c>
      <c r="I19" s="22"/>
    </row>
    <row r="20" spans="1:9" s="6" customFormat="1" ht="30" customHeight="1">
      <c r="A20" s="15"/>
      <c r="B20" s="20"/>
      <c r="C20" s="21"/>
      <c r="D20" s="22" t="s">
        <v>155</v>
      </c>
      <c r="E20" s="15">
        <v>3859</v>
      </c>
      <c r="F20" s="15">
        <v>4750</v>
      </c>
      <c r="G20" s="15">
        <v>4</v>
      </c>
      <c r="H20" s="15">
        <v>4</v>
      </c>
      <c r="I20" s="22"/>
    </row>
    <row r="21" spans="1:9" s="6" customFormat="1" ht="36.75" customHeight="1">
      <c r="A21" s="15"/>
      <c r="B21" s="20"/>
      <c r="C21" s="15" t="s">
        <v>156</v>
      </c>
      <c r="D21" s="22" t="s">
        <v>157</v>
      </c>
      <c r="E21" s="23">
        <v>1</v>
      </c>
      <c r="F21" s="24">
        <v>1.2941</v>
      </c>
      <c r="G21" s="15">
        <v>10</v>
      </c>
      <c r="H21" s="15">
        <v>10</v>
      </c>
      <c r="I21" s="22"/>
    </row>
    <row r="22" spans="1:9" s="6" customFormat="1" ht="21" customHeight="1">
      <c r="A22" s="15"/>
      <c r="B22" s="20"/>
      <c r="C22" s="15" t="s">
        <v>158</v>
      </c>
      <c r="D22" s="22" t="s">
        <v>159</v>
      </c>
      <c r="E22" s="23">
        <v>1</v>
      </c>
      <c r="F22" s="23">
        <v>1</v>
      </c>
      <c r="G22" s="25">
        <v>5</v>
      </c>
      <c r="H22" s="25">
        <v>5</v>
      </c>
      <c r="I22" s="22"/>
    </row>
    <row r="23" spans="1:9" s="6" customFormat="1" ht="21" customHeight="1">
      <c r="A23" s="15"/>
      <c r="B23" s="20"/>
      <c r="C23" s="15"/>
      <c r="D23" s="22" t="s">
        <v>160</v>
      </c>
      <c r="E23" s="23" t="s">
        <v>161</v>
      </c>
      <c r="F23" s="26">
        <v>44105</v>
      </c>
      <c r="G23" s="15">
        <v>5</v>
      </c>
      <c r="H23" s="15">
        <v>5</v>
      </c>
      <c r="I23" s="22"/>
    </row>
    <row r="24" spans="1:9" s="6" customFormat="1" ht="21" customHeight="1">
      <c r="A24" s="15"/>
      <c r="B24" s="20"/>
      <c r="C24" s="21" t="s">
        <v>162</v>
      </c>
      <c r="D24" s="22" t="s">
        <v>163</v>
      </c>
      <c r="E24" s="23" t="s">
        <v>164</v>
      </c>
      <c r="F24" s="27" t="s">
        <v>165</v>
      </c>
      <c r="G24" s="15">
        <v>2</v>
      </c>
      <c r="H24" s="15">
        <v>2</v>
      </c>
      <c r="I24" s="22"/>
    </row>
    <row r="25" spans="1:9" s="6" customFormat="1" ht="28.5" customHeight="1">
      <c r="A25" s="15"/>
      <c r="B25" s="20"/>
      <c r="C25" s="21"/>
      <c r="D25" s="22" t="s">
        <v>166</v>
      </c>
      <c r="E25" s="23" t="s">
        <v>167</v>
      </c>
      <c r="F25" s="23" t="s">
        <v>168</v>
      </c>
      <c r="G25" s="15">
        <v>2</v>
      </c>
      <c r="H25" s="15">
        <v>2</v>
      </c>
      <c r="I25" s="22"/>
    </row>
    <row r="26" spans="1:9" s="6" customFormat="1" ht="28.5" customHeight="1">
      <c r="A26" s="15"/>
      <c r="B26" s="20"/>
      <c r="C26" s="21"/>
      <c r="D26" s="22" t="s">
        <v>169</v>
      </c>
      <c r="E26" s="23" t="s">
        <v>170</v>
      </c>
      <c r="F26" s="28" t="s">
        <v>171</v>
      </c>
      <c r="G26" s="15">
        <v>2</v>
      </c>
      <c r="H26" s="15">
        <v>2</v>
      </c>
      <c r="I26" s="22"/>
    </row>
    <row r="27" spans="1:9" s="6" customFormat="1" ht="28.5" customHeight="1">
      <c r="A27" s="15"/>
      <c r="B27" s="20"/>
      <c r="C27" s="21"/>
      <c r="D27" s="22" t="s">
        <v>172</v>
      </c>
      <c r="E27" s="23" t="s">
        <v>173</v>
      </c>
      <c r="F27" s="28" t="s">
        <v>174</v>
      </c>
      <c r="G27" s="15">
        <v>2</v>
      </c>
      <c r="H27" s="15">
        <v>2</v>
      </c>
      <c r="I27" s="22"/>
    </row>
    <row r="28" spans="1:9" s="6" customFormat="1" ht="28.5" customHeight="1">
      <c r="A28" s="15"/>
      <c r="B28" s="20"/>
      <c r="C28" s="21"/>
      <c r="D28" s="22" t="s">
        <v>175</v>
      </c>
      <c r="E28" s="23" t="s">
        <v>176</v>
      </c>
      <c r="F28" s="28" t="s">
        <v>177</v>
      </c>
      <c r="G28" s="15">
        <v>2</v>
      </c>
      <c r="H28" s="15">
        <v>2</v>
      </c>
      <c r="I28" s="22"/>
    </row>
    <row r="29" spans="1:9" s="6" customFormat="1" ht="28.5" customHeight="1">
      <c r="A29" s="15"/>
      <c r="B29" s="20"/>
      <c r="C29" s="21"/>
      <c r="D29" s="22" t="s">
        <v>178</v>
      </c>
      <c r="E29" s="23" t="s">
        <v>179</v>
      </c>
      <c r="F29" s="28" t="s">
        <v>180</v>
      </c>
      <c r="G29" s="15">
        <v>2</v>
      </c>
      <c r="H29" s="15">
        <v>2</v>
      </c>
      <c r="I29" s="22"/>
    </row>
    <row r="30" spans="1:9" s="6" customFormat="1" ht="22.5" customHeight="1">
      <c r="A30" s="15"/>
      <c r="B30" s="20"/>
      <c r="C30" s="21"/>
      <c r="D30" s="22" t="s">
        <v>181</v>
      </c>
      <c r="E30" s="23" t="s">
        <v>182</v>
      </c>
      <c r="F30" s="29" t="s">
        <v>182</v>
      </c>
      <c r="G30" s="15">
        <v>2</v>
      </c>
      <c r="H30" s="15">
        <v>2</v>
      </c>
      <c r="I30" s="22"/>
    </row>
    <row r="31" spans="1:9" s="6" customFormat="1" ht="21" customHeight="1">
      <c r="A31" s="15"/>
      <c r="B31" s="20"/>
      <c r="C31" s="21"/>
      <c r="D31" s="22" t="s">
        <v>183</v>
      </c>
      <c r="E31" s="23" t="s">
        <v>184</v>
      </c>
      <c r="F31" s="23" t="s">
        <v>184</v>
      </c>
      <c r="G31" s="15">
        <v>2</v>
      </c>
      <c r="H31" s="15">
        <v>2</v>
      </c>
      <c r="I31" s="22"/>
    </row>
    <row r="32" spans="1:9" s="6" customFormat="1" ht="21" customHeight="1">
      <c r="A32" s="15"/>
      <c r="B32" s="20"/>
      <c r="C32" s="21"/>
      <c r="D32" s="22" t="s">
        <v>185</v>
      </c>
      <c r="E32" s="15" t="s">
        <v>186</v>
      </c>
      <c r="F32" s="15" t="s">
        <v>186</v>
      </c>
      <c r="G32" s="15">
        <v>2</v>
      </c>
      <c r="H32" s="15">
        <v>2</v>
      </c>
      <c r="I32" s="37"/>
    </row>
    <row r="33" spans="1:9" s="6" customFormat="1" ht="54">
      <c r="A33" s="15"/>
      <c r="B33" s="30" t="s">
        <v>187</v>
      </c>
      <c r="C33" s="15" t="s">
        <v>188</v>
      </c>
      <c r="D33" s="22" t="s">
        <v>105</v>
      </c>
      <c r="E33" s="15" t="s">
        <v>189</v>
      </c>
      <c r="F33" s="15" t="s">
        <v>190</v>
      </c>
      <c r="G33" s="15">
        <v>10</v>
      </c>
      <c r="H33" s="15">
        <v>10</v>
      </c>
      <c r="I33" s="22"/>
    </row>
    <row r="34" spans="1:9" s="6" customFormat="1" ht="135">
      <c r="A34" s="15"/>
      <c r="B34" s="30"/>
      <c r="C34" s="15" t="s">
        <v>191</v>
      </c>
      <c r="D34" s="22" t="s">
        <v>108</v>
      </c>
      <c r="E34" s="22" t="s">
        <v>192</v>
      </c>
      <c r="F34" s="15" t="s">
        <v>190</v>
      </c>
      <c r="G34" s="15">
        <v>10</v>
      </c>
      <c r="H34" s="15">
        <v>10</v>
      </c>
      <c r="I34" s="22"/>
    </row>
    <row r="35" spans="1:9" s="6" customFormat="1" ht="40.5">
      <c r="A35" s="15"/>
      <c r="B35" s="30"/>
      <c r="C35" s="15" t="s">
        <v>193</v>
      </c>
      <c r="D35" s="22" t="s">
        <v>112</v>
      </c>
      <c r="E35" s="15" t="s">
        <v>194</v>
      </c>
      <c r="F35" s="15" t="s">
        <v>190</v>
      </c>
      <c r="G35" s="15">
        <v>10</v>
      </c>
      <c r="H35" s="15">
        <v>10</v>
      </c>
      <c r="I35" s="22"/>
    </row>
    <row r="36" spans="1:9" s="6" customFormat="1" ht="52.5" customHeight="1">
      <c r="A36" s="15"/>
      <c r="B36" s="20" t="s">
        <v>195</v>
      </c>
      <c r="C36" s="15" t="s">
        <v>196</v>
      </c>
      <c r="D36" s="31" t="s">
        <v>197</v>
      </c>
      <c r="E36" s="32">
        <v>1</v>
      </c>
      <c r="F36" s="32">
        <v>1</v>
      </c>
      <c r="G36" s="15">
        <v>10</v>
      </c>
      <c r="H36" s="15">
        <v>10</v>
      </c>
      <c r="I36" s="22"/>
    </row>
    <row r="37" spans="1:9" s="6" customFormat="1" ht="21.75" customHeight="1">
      <c r="A37" s="11" t="s">
        <v>198</v>
      </c>
      <c r="B37" s="11"/>
      <c r="C37" s="11"/>
      <c r="D37" s="11"/>
      <c r="E37" s="11"/>
      <c r="F37" s="11"/>
      <c r="G37" s="11">
        <v>100</v>
      </c>
      <c r="H37" s="11">
        <v>100</v>
      </c>
      <c r="I37" s="14"/>
    </row>
    <row r="38" spans="1:10" s="6" customFormat="1" ht="15">
      <c r="A38" s="33" t="s">
        <v>199</v>
      </c>
      <c r="B38" s="33"/>
      <c r="C38" s="33"/>
      <c r="D38" s="33"/>
      <c r="E38" s="34"/>
      <c r="F38" s="34"/>
      <c r="G38" s="34"/>
      <c r="H38" s="35"/>
      <c r="I38" s="38"/>
      <c r="J38" s="38"/>
    </row>
  </sheetData>
  <sheetProtection/>
  <mergeCells count="38">
    <mergeCell ref="A2:I2"/>
    <mergeCell ref="A3:I3"/>
    <mergeCell ref="B6:E6"/>
    <mergeCell ref="G6:I6"/>
    <mergeCell ref="B9:C9"/>
    <mergeCell ref="B10:C10"/>
    <mergeCell ref="B11:C11"/>
    <mergeCell ref="B12:C12"/>
    <mergeCell ref="B13:E13"/>
    <mergeCell ref="F13:I13"/>
    <mergeCell ref="B14:E14"/>
    <mergeCell ref="F14:I14"/>
    <mergeCell ref="A37:F37"/>
    <mergeCell ref="A4:A5"/>
    <mergeCell ref="A7:A12"/>
    <mergeCell ref="A13:A14"/>
    <mergeCell ref="A15:A36"/>
    <mergeCell ref="B15:B17"/>
    <mergeCell ref="B18:B32"/>
    <mergeCell ref="B33:B35"/>
    <mergeCell ref="C15:C17"/>
    <mergeCell ref="C18:C20"/>
    <mergeCell ref="C22:C23"/>
    <mergeCell ref="C24:C32"/>
    <mergeCell ref="D7:D8"/>
    <mergeCell ref="D15:D17"/>
    <mergeCell ref="E7:E8"/>
    <mergeCell ref="E15:E17"/>
    <mergeCell ref="F7:F8"/>
    <mergeCell ref="F15:F17"/>
    <mergeCell ref="G7:G8"/>
    <mergeCell ref="G15:G17"/>
    <mergeCell ref="H7:H8"/>
    <mergeCell ref="H15:H17"/>
    <mergeCell ref="I7:I8"/>
    <mergeCell ref="I15:I17"/>
    <mergeCell ref="B4:I5"/>
    <mergeCell ref="B7:C8"/>
  </mergeCells>
  <printOptions/>
  <pageMargins left="0.75" right="0.75" top="1" bottom="1" header="0.5" footer="0.5"/>
  <pageSetup fitToHeight="1" fitToWidth="1" orientation="portrait" paperSize="9" scale="91"/>
</worksheet>
</file>

<file path=xl/worksheets/sheet3.xml><?xml version="1.0" encoding="utf-8"?>
<worksheet xmlns="http://schemas.openxmlformats.org/spreadsheetml/2006/main" xmlns:r="http://schemas.openxmlformats.org/officeDocument/2006/relationships">
  <dimension ref="A1:G18"/>
  <sheetViews>
    <sheetView zoomScaleSheetLayoutView="100" workbookViewId="0" topLeftCell="A1">
      <selection activeCell="A20" sqref="A20"/>
    </sheetView>
  </sheetViews>
  <sheetFormatPr defaultColWidth="8.75390625" defaultRowHeight="14.25"/>
  <cols>
    <col min="1" max="1" width="15.00390625" style="0" customWidth="1"/>
    <col min="2" max="3" width="15.00390625" style="2" bestFit="1" customWidth="1"/>
    <col min="4" max="4" width="12.75390625" style="2" bestFit="1" customWidth="1"/>
    <col min="5" max="5" width="15.00390625" style="2" bestFit="1" customWidth="1"/>
    <col min="6" max="6" width="15.50390625" style="2" customWidth="1"/>
    <col min="7" max="7" width="15.00390625" style="2" bestFit="1" customWidth="1"/>
  </cols>
  <sheetData>
    <row r="1" spans="2:7" s="1" customFormat="1" ht="15">
      <c r="B1" s="3"/>
      <c r="C1" s="3"/>
      <c r="D1" s="3"/>
      <c r="E1" s="3" t="s">
        <v>200</v>
      </c>
      <c r="F1" s="3"/>
      <c r="G1" s="3" t="s">
        <v>201</v>
      </c>
    </row>
    <row r="2" spans="1:7" ht="15">
      <c r="A2" t="s">
        <v>202</v>
      </c>
      <c r="B2" s="4">
        <v>126547</v>
      </c>
      <c r="C2" s="4">
        <f>B2+B3+B4+B13</f>
        <v>166822</v>
      </c>
      <c r="D2" s="4">
        <v>11632</v>
      </c>
      <c r="E2" s="4">
        <f>D2+C2</f>
        <v>178454</v>
      </c>
      <c r="F2" s="2" t="s">
        <v>202</v>
      </c>
      <c r="G2" s="4">
        <f>304980+1854900+541200</f>
        <v>2701080</v>
      </c>
    </row>
    <row r="3" spans="1:2" ht="15">
      <c r="A3" t="s">
        <v>202</v>
      </c>
      <c r="B3" s="4">
        <v>19100</v>
      </c>
    </row>
    <row r="4" spans="1:2" ht="15">
      <c r="A4" t="s">
        <v>202</v>
      </c>
      <c r="B4" s="4">
        <v>5890</v>
      </c>
    </row>
    <row r="5" spans="1:7" ht="15">
      <c r="A5" t="s">
        <v>172</v>
      </c>
      <c r="B5" s="2">
        <v>240230</v>
      </c>
      <c r="C5" s="2">
        <f>B5</f>
        <v>240230</v>
      </c>
      <c r="E5" s="4">
        <f>B5</f>
        <v>240230</v>
      </c>
      <c r="G5" s="4">
        <v>324720</v>
      </c>
    </row>
    <row r="6" spans="1:3" ht="15">
      <c r="A6" s="5" t="s">
        <v>203</v>
      </c>
      <c r="B6" s="2">
        <v>382094</v>
      </c>
      <c r="C6" s="2">
        <f>B6+B7</f>
        <v>519798</v>
      </c>
    </row>
    <row r="7" spans="1:2" ht="15">
      <c r="A7" t="s">
        <v>204</v>
      </c>
      <c r="B7" s="2">
        <v>137704</v>
      </c>
    </row>
    <row r="8" spans="1:2" ht="15">
      <c r="A8" t="s">
        <v>205</v>
      </c>
      <c r="B8" s="2">
        <v>430</v>
      </c>
    </row>
    <row r="9" spans="1:6" ht="15">
      <c r="A9" t="s">
        <v>206</v>
      </c>
      <c r="B9" s="2">
        <v>17519</v>
      </c>
      <c r="C9" s="2">
        <f>B9+B10</f>
        <v>128800</v>
      </c>
      <c r="D9" s="2">
        <v>140647</v>
      </c>
      <c r="E9" s="4">
        <f>SUM(C9:D9)</f>
        <v>269447</v>
      </c>
      <c r="F9" s="2" t="s">
        <v>207</v>
      </c>
    </row>
    <row r="10" spans="1:2" ht="15">
      <c r="A10" t="s">
        <v>208</v>
      </c>
      <c r="B10" s="2">
        <v>111281</v>
      </c>
    </row>
    <row r="11" spans="1:7" ht="15">
      <c r="A11" t="s">
        <v>205</v>
      </c>
      <c r="B11" s="2">
        <v>295463</v>
      </c>
      <c r="E11" s="4">
        <f>B8+B11</f>
        <v>295893</v>
      </c>
      <c r="F11" s="2" t="s">
        <v>209</v>
      </c>
      <c r="G11" s="4">
        <v>299000</v>
      </c>
    </row>
    <row r="12" spans="1:7" ht="15">
      <c r="A12" t="s">
        <v>210</v>
      </c>
      <c r="B12" s="2">
        <v>65019</v>
      </c>
      <c r="C12" s="2">
        <f>B12</f>
        <v>65019</v>
      </c>
      <c r="G12" s="4">
        <v>150000</v>
      </c>
    </row>
    <row r="13" spans="1:2" ht="15">
      <c r="A13" t="s">
        <v>202</v>
      </c>
      <c r="B13" s="4">
        <v>15285</v>
      </c>
    </row>
    <row r="14" spans="1:7" ht="15">
      <c r="A14" t="s">
        <v>211</v>
      </c>
      <c r="D14" s="2">
        <f>36486+14000</f>
        <v>50486</v>
      </c>
      <c r="E14" s="4">
        <f>D14+C6</f>
        <v>570284</v>
      </c>
      <c r="F14" s="2" t="s">
        <v>211</v>
      </c>
      <c r="G14" s="4">
        <v>508000</v>
      </c>
    </row>
    <row r="15" spans="1:7" ht="15">
      <c r="A15" s="5" t="s">
        <v>212</v>
      </c>
      <c r="E15" s="2">
        <v>445692</v>
      </c>
      <c r="G15" s="4">
        <v>620000</v>
      </c>
    </row>
    <row r="16" spans="2:7" ht="15">
      <c r="B16" s="2">
        <f>SUM(B2:B13)</f>
        <v>1416562</v>
      </c>
      <c r="C16" s="2">
        <f>SUM(C2:C13)</f>
        <v>1120669</v>
      </c>
      <c r="E16" s="2">
        <f>SUM(E2:E15)</f>
        <v>2000000</v>
      </c>
      <c r="G16" s="2">
        <f>SUM(G2:G15)</f>
        <v>4602800</v>
      </c>
    </row>
    <row r="18" ht="15">
      <c r="E18" s="2">
        <f>2000000-E16</f>
        <v>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xy</dc:creator>
  <cp:keywords/>
  <dc:description/>
  <cp:lastModifiedBy>燕子</cp:lastModifiedBy>
  <dcterms:created xsi:type="dcterms:W3CDTF">2020-06-07T14:39:04Z</dcterms:created>
  <dcterms:modified xsi:type="dcterms:W3CDTF">2021-07-07T03:05:13Z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A691038D80D040DA8C1BC3F820BD14BA</vt:lpwstr>
  </property>
  <property fmtid="{D5CDD505-2E9C-101B-9397-08002B2CF9AE}" pid="5" name="KSOReadingLayo">
    <vt:bool>true</vt:bool>
  </property>
</Properties>
</file>